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9" i="1"/>
  <c r="I33"/>
  <c r="H28"/>
  <c r="H20"/>
  <c r="H21"/>
  <c r="H22"/>
  <c r="H23"/>
  <c r="H24"/>
  <c r="H25"/>
  <c r="H26"/>
  <c r="H27"/>
  <c r="H19"/>
  <c r="E5"/>
  <c r="E6"/>
  <c r="H6" s="1"/>
  <c r="E7"/>
  <c r="H7" s="1"/>
  <c r="E8"/>
  <c r="H8" s="1"/>
  <c r="E9"/>
  <c r="E10"/>
  <c r="H10" s="1"/>
  <c r="E11"/>
  <c r="H11" s="1"/>
  <c r="E12"/>
  <c r="H12" s="1"/>
  <c r="E13"/>
  <c r="E4"/>
  <c r="G20"/>
  <c r="G21"/>
  <c r="G22"/>
  <c r="G23"/>
  <c r="G24"/>
  <c r="G25"/>
  <c r="G26"/>
  <c r="G27"/>
  <c r="G28"/>
  <c r="G19"/>
  <c r="H5"/>
  <c r="H9"/>
  <c r="H13"/>
  <c r="H4"/>
  <c r="I28" l="1"/>
  <c r="I26"/>
  <c r="I24"/>
  <c r="I22"/>
  <c r="I20"/>
  <c r="I19"/>
  <c r="I27"/>
  <c r="I25"/>
  <c r="I23"/>
  <c r="I21"/>
  <c r="I32" l="1"/>
  <c r="I30"/>
  <c r="I31"/>
</calcChain>
</file>

<file path=xl/sharedStrings.xml><?xml version="1.0" encoding="utf-8"?>
<sst xmlns="http://schemas.openxmlformats.org/spreadsheetml/2006/main" count="46" uniqueCount="45">
  <si>
    <t>No</t>
  </si>
  <si>
    <t>Nama Pegawai</t>
  </si>
  <si>
    <t>Masukan</t>
  </si>
  <si>
    <t>Gaji</t>
  </si>
  <si>
    <t>Tunjangan</t>
  </si>
  <si>
    <t>Pengeluaran</t>
  </si>
  <si>
    <t>Koperasi</t>
  </si>
  <si>
    <t>Sosial</t>
  </si>
  <si>
    <t>Terima Bersih</t>
  </si>
  <si>
    <t>Nama Pembeli</t>
  </si>
  <si>
    <t>Nama Barang</t>
  </si>
  <si>
    <t>Banyaknya</t>
  </si>
  <si>
    <t>Jumlah</t>
  </si>
  <si>
    <t>Discount</t>
  </si>
  <si>
    <t>Jumlah = satuan * harga</t>
  </si>
  <si>
    <t>Discount = 20% jumlah</t>
  </si>
  <si>
    <t>Total Jumlah = Jumlah - Discount</t>
  </si>
  <si>
    <t>Indah</t>
  </si>
  <si>
    <t>Soraya</t>
  </si>
  <si>
    <t>Sumarni</t>
  </si>
  <si>
    <t>Eri Susan</t>
  </si>
  <si>
    <t>Astytu</t>
  </si>
  <si>
    <t>Linda</t>
  </si>
  <si>
    <t>Evie</t>
  </si>
  <si>
    <t>Surti</t>
  </si>
  <si>
    <t>Cici</t>
  </si>
  <si>
    <t>Kristina</t>
  </si>
  <si>
    <t>Lipstik</t>
  </si>
  <si>
    <t xml:space="preserve"> Bedak</t>
  </si>
  <si>
    <t>Pensil Alis</t>
  </si>
  <si>
    <t>Semir Rambut</t>
  </si>
  <si>
    <t>Maskara</t>
  </si>
  <si>
    <t>Lotion</t>
  </si>
  <si>
    <t>Minyak Rambut</t>
  </si>
  <si>
    <t>Shampo</t>
  </si>
  <si>
    <t>Sabun Mandi</t>
  </si>
  <si>
    <t>Pasta Gigi</t>
  </si>
  <si>
    <t>Total Pembelian</t>
  </si>
  <si>
    <t>Jumlah Terendah</t>
  </si>
  <si>
    <t>Rata-rata Pembelian</t>
  </si>
  <si>
    <t>Jumlah Tertinggi</t>
  </si>
  <si>
    <t>DAFTAR HARGA KOSMETIK TOKO AYU BEN</t>
  </si>
  <si>
    <t>Total Jumlah</t>
  </si>
  <si>
    <t>Jumlah Barang</t>
  </si>
  <si>
    <t>Harga</t>
  </si>
</sst>
</file>

<file path=xl/styles.xml><?xml version="1.0" encoding="utf-8"?>
<styleSheet xmlns="http://schemas.openxmlformats.org/spreadsheetml/2006/main">
  <numFmts count="1">
    <numFmt numFmtId="164" formatCode="_([$Rp-421]* #,##0.00_);_([$Rp-421]* \(#,##0.00\);_([$Rp-421]* &quot;-&quot;??_);_(@_)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vertical="top"/>
    </xf>
    <xf numFmtId="164" fontId="0" fillId="0" borderId="6" xfId="0" applyNumberForma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3"/>
  <sheetViews>
    <sheetView tabSelected="1" workbookViewId="0">
      <selection activeCell="J2" sqref="J2"/>
    </sheetView>
  </sheetViews>
  <sheetFormatPr defaultRowHeight="15"/>
  <cols>
    <col min="2" max="2" width="4.140625" customWidth="1"/>
    <col min="3" max="3" width="21.140625" customWidth="1"/>
    <col min="4" max="4" width="15.5703125" bestFit="1" customWidth="1"/>
    <col min="5" max="5" width="13.7109375" customWidth="1"/>
    <col min="6" max="6" width="13.5703125" customWidth="1"/>
    <col min="7" max="7" width="13.85546875" customWidth="1"/>
    <col min="8" max="8" width="15.140625" customWidth="1"/>
    <col min="9" max="9" width="15.7109375" customWidth="1"/>
  </cols>
  <sheetData>
    <row r="2" spans="2:9">
      <c r="B2" s="18" t="s">
        <v>0</v>
      </c>
      <c r="C2" s="18" t="s">
        <v>1</v>
      </c>
      <c r="D2" s="16" t="s">
        <v>2</v>
      </c>
      <c r="E2" s="17"/>
      <c r="F2" s="16" t="s">
        <v>5</v>
      </c>
      <c r="G2" s="17"/>
      <c r="H2" s="18" t="s">
        <v>8</v>
      </c>
    </row>
    <row r="3" spans="2:9">
      <c r="B3" s="19"/>
      <c r="C3" s="19"/>
      <c r="D3" s="15" t="s">
        <v>3</v>
      </c>
      <c r="E3" s="15" t="s">
        <v>4</v>
      </c>
      <c r="F3" s="15" t="s">
        <v>6</v>
      </c>
      <c r="G3" s="15" t="s">
        <v>7</v>
      </c>
      <c r="H3" s="19"/>
    </row>
    <row r="4" spans="2:9">
      <c r="B4" s="1">
        <v>1</v>
      </c>
      <c r="C4" s="1"/>
      <c r="D4" s="9">
        <v>1500000</v>
      </c>
      <c r="E4" s="9">
        <f>D4*10%</f>
        <v>150000</v>
      </c>
      <c r="F4" s="9">
        <v>110000</v>
      </c>
      <c r="G4" s="9">
        <v>55000</v>
      </c>
      <c r="H4" s="9">
        <f>(D4+E4)-(F4+G4)</f>
        <v>1485000</v>
      </c>
    </row>
    <row r="5" spans="2:9">
      <c r="B5" s="1">
        <v>2</v>
      </c>
      <c r="C5" s="1"/>
      <c r="D5" s="9">
        <v>1300000</v>
      </c>
      <c r="E5" s="9">
        <f t="shared" ref="E5:E13" si="0">D5*10%</f>
        <v>130000</v>
      </c>
      <c r="F5" s="9">
        <v>110000</v>
      </c>
      <c r="G5" s="9">
        <v>55000</v>
      </c>
      <c r="H5" s="9">
        <f t="shared" ref="H5:H13" si="1">(D5+E5)-(F5+G5)</f>
        <v>1265000</v>
      </c>
    </row>
    <row r="6" spans="2:9">
      <c r="B6" s="1">
        <v>3</v>
      </c>
      <c r="C6" s="1"/>
      <c r="D6" s="9">
        <v>1200000</v>
      </c>
      <c r="E6" s="9">
        <f t="shared" si="0"/>
        <v>120000</v>
      </c>
      <c r="F6" s="9">
        <v>110000</v>
      </c>
      <c r="G6" s="9">
        <v>55000</v>
      </c>
      <c r="H6" s="9">
        <f t="shared" si="1"/>
        <v>1155000</v>
      </c>
    </row>
    <row r="7" spans="2:9">
      <c r="B7" s="1">
        <v>4</v>
      </c>
      <c r="C7" s="1"/>
      <c r="D7" s="9">
        <v>1500000</v>
      </c>
      <c r="E7" s="9">
        <f t="shared" si="0"/>
        <v>150000</v>
      </c>
      <c r="F7" s="9">
        <v>110000</v>
      </c>
      <c r="G7" s="9">
        <v>55000</v>
      </c>
      <c r="H7" s="9">
        <f t="shared" si="1"/>
        <v>1485000</v>
      </c>
    </row>
    <row r="8" spans="2:9">
      <c r="B8" s="1">
        <v>5</v>
      </c>
      <c r="C8" s="1"/>
      <c r="D8" s="9">
        <v>1350000</v>
      </c>
      <c r="E8" s="9">
        <f t="shared" si="0"/>
        <v>135000</v>
      </c>
      <c r="F8" s="9">
        <v>110000</v>
      </c>
      <c r="G8" s="9">
        <v>55000</v>
      </c>
      <c r="H8" s="9">
        <f t="shared" si="1"/>
        <v>1320000</v>
      </c>
    </row>
    <row r="9" spans="2:9">
      <c r="B9" s="1">
        <v>6</v>
      </c>
      <c r="C9" s="1"/>
      <c r="D9" s="9">
        <v>1250000</v>
      </c>
      <c r="E9" s="9">
        <f t="shared" si="0"/>
        <v>125000</v>
      </c>
      <c r="F9" s="9">
        <v>110000</v>
      </c>
      <c r="G9" s="9">
        <v>55000</v>
      </c>
      <c r="H9" s="9">
        <f t="shared" si="1"/>
        <v>1210000</v>
      </c>
    </row>
    <row r="10" spans="2:9">
      <c r="B10" s="1">
        <v>7</v>
      </c>
      <c r="C10" s="1"/>
      <c r="D10" s="9">
        <v>1500000</v>
      </c>
      <c r="E10" s="9">
        <f t="shared" si="0"/>
        <v>150000</v>
      </c>
      <c r="F10" s="9">
        <v>110000</v>
      </c>
      <c r="G10" s="9">
        <v>55000</v>
      </c>
      <c r="H10" s="9">
        <f t="shared" si="1"/>
        <v>1485000</v>
      </c>
    </row>
    <row r="11" spans="2:9">
      <c r="B11" s="1">
        <v>8</v>
      </c>
      <c r="C11" s="1"/>
      <c r="D11" s="9">
        <v>2500000</v>
      </c>
      <c r="E11" s="9">
        <f t="shared" si="0"/>
        <v>250000</v>
      </c>
      <c r="F11" s="9">
        <v>110000</v>
      </c>
      <c r="G11" s="9">
        <v>55000</v>
      </c>
      <c r="H11" s="9">
        <f t="shared" si="1"/>
        <v>2585000</v>
      </c>
    </row>
    <row r="12" spans="2:9">
      <c r="B12" s="1">
        <v>9</v>
      </c>
      <c r="C12" s="1"/>
      <c r="D12" s="9">
        <v>1450000</v>
      </c>
      <c r="E12" s="9">
        <f t="shared" si="0"/>
        <v>145000</v>
      </c>
      <c r="F12" s="9">
        <v>110000</v>
      </c>
      <c r="G12" s="9">
        <v>55000</v>
      </c>
      <c r="H12" s="9">
        <f t="shared" si="1"/>
        <v>1430000</v>
      </c>
    </row>
    <row r="13" spans="2:9">
      <c r="B13" s="1">
        <v>10</v>
      </c>
      <c r="C13" s="1"/>
      <c r="D13" s="9">
        <v>1500000</v>
      </c>
      <c r="E13" s="9">
        <f t="shared" si="0"/>
        <v>150000</v>
      </c>
      <c r="F13" s="9">
        <v>110000</v>
      </c>
      <c r="G13" s="9">
        <v>55000</v>
      </c>
      <c r="H13" s="9">
        <f t="shared" si="1"/>
        <v>1485000</v>
      </c>
    </row>
    <row r="15" spans="2:9">
      <c r="B15" s="22" t="s">
        <v>41</v>
      </c>
      <c r="C15" s="22"/>
      <c r="D15" s="22"/>
      <c r="E15" s="22"/>
      <c r="F15" s="22"/>
      <c r="G15" s="22"/>
      <c r="H15" s="22"/>
      <c r="I15" s="22"/>
    </row>
    <row r="17" spans="2:9">
      <c r="B17" s="23" t="s">
        <v>0</v>
      </c>
      <c r="C17" s="23" t="s">
        <v>9</v>
      </c>
      <c r="D17" s="23" t="s">
        <v>10</v>
      </c>
      <c r="E17" s="23" t="s">
        <v>11</v>
      </c>
      <c r="F17" s="23" t="s">
        <v>44</v>
      </c>
      <c r="G17" s="23" t="s">
        <v>12</v>
      </c>
      <c r="H17" s="12" t="s">
        <v>13</v>
      </c>
      <c r="I17" s="23" t="s">
        <v>42</v>
      </c>
    </row>
    <row r="18" spans="2:9">
      <c r="B18" s="24"/>
      <c r="C18" s="24"/>
      <c r="D18" s="24"/>
      <c r="E18" s="24"/>
      <c r="F18" s="24"/>
      <c r="G18" s="24"/>
      <c r="H18" s="13">
        <v>0.2</v>
      </c>
      <c r="I18" s="24"/>
    </row>
    <row r="19" spans="2:9">
      <c r="B19" s="1">
        <v>1</v>
      </c>
      <c r="C19" s="1" t="s">
        <v>17</v>
      </c>
      <c r="D19" s="1" t="s">
        <v>27</v>
      </c>
      <c r="E19" s="1">
        <v>4</v>
      </c>
      <c r="F19" s="9">
        <v>10000</v>
      </c>
      <c r="G19" s="9">
        <f>(E19*F19)</f>
        <v>40000</v>
      </c>
      <c r="H19" s="9">
        <f>$H$18*G19</f>
        <v>8000</v>
      </c>
      <c r="I19" s="9">
        <f>(G19-H19)</f>
        <v>32000</v>
      </c>
    </row>
    <row r="20" spans="2:9">
      <c r="B20" s="1">
        <v>2</v>
      </c>
      <c r="C20" s="1" t="s">
        <v>18</v>
      </c>
      <c r="D20" s="1" t="s">
        <v>28</v>
      </c>
      <c r="E20" s="1">
        <v>5</v>
      </c>
      <c r="F20" s="9">
        <v>5000</v>
      </c>
      <c r="G20" s="9">
        <f t="shared" ref="G20:G28" si="2">(E20*F20)</f>
        <v>25000</v>
      </c>
      <c r="H20" s="9">
        <f t="shared" ref="H20:H27" si="3">$H$18*G20</f>
        <v>5000</v>
      </c>
      <c r="I20" s="9">
        <f t="shared" ref="I20:I28" si="4">(G20-H20)</f>
        <v>20000</v>
      </c>
    </row>
    <row r="21" spans="2:9">
      <c r="B21" s="1">
        <v>3</v>
      </c>
      <c r="C21" s="1" t="s">
        <v>19</v>
      </c>
      <c r="D21" s="1" t="s">
        <v>29</v>
      </c>
      <c r="E21" s="1">
        <v>6</v>
      </c>
      <c r="F21" s="9">
        <v>3000</v>
      </c>
      <c r="G21" s="9">
        <f t="shared" si="2"/>
        <v>18000</v>
      </c>
      <c r="H21" s="9">
        <f t="shared" si="3"/>
        <v>3600</v>
      </c>
      <c r="I21" s="9">
        <f t="shared" si="4"/>
        <v>14400</v>
      </c>
    </row>
    <row r="22" spans="2:9">
      <c r="B22" s="1">
        <v>4</v>
      </c>
      <c r="C22" s="1" t="s">
        <v>20</v>
      </c>
      <c r="D22" s="1" t="s">
        <v>30</v>
      </c>
      <c r="E22" s="1">
        <v>3</v>
      </c>
      <c r="F22" s="9">
        <v>15000</v>
      </c>
      <c r="G22" s="9">
        <f t="shared" si="2"/>
        <v>45000</v>
      </c>
      <c r="H22" s="9">
        <f t="shared" si="3"/>
        <v>9000</v>
      </c>
      <c r="I22" s="9">
        <f t="shared" si="4"/>
        <v>36000</v>
      </c>
    </row>
    <row r="23" spans="2:9">
      <c r="B23" s="1">
        <v>5</v>
      </c>
      <c r="C23" s="1" t="s">
        <v>21</v>
      </c>
      <c r="D23" s="1" t="s">
        <v>31</v>
      </c>
      <c r="E23" s="1">
        <v>7</v>
      </c>
      <c r="F23" s="9">
        <v>2000</v>
      </c>
      <c r="G23" s="9">
        <f t="shared" si="2"/>
        <v>14000</v>
      </c>
      <c r="H23" s="9">
        <f t="shared" si="3"/>
        <v>2800</v>
      </c>
      <c r="I23" s="9">
        <f t="shared" si="4"/>
        <v>11200</v>
      </c>
    </row>
    <row r="24" spans="2:9">
      <c r="B24" s="1">
        <v>6</v>
      </c>
      <c r="C24" s="1" t="s">
        <v>22</v>
      </c>
      <c r="D24" s="1" t="s">
        <v>32</v>
      </c>
      <c r="E24" s="1">
        <v>2</v>
      </c>
      <c r="F24" s="9">
        <v>4000</v>
      </c>
      <c r="G24" s="9">
        <f t="shared" si="2"/>
        <v>8000</v>
      </c>
      <c r="H24" s="9">
        <f t="shared" si="3"/>
        <v>1600</v>
      </c>
      <c r="I24" s="9">
        <f t="shared" si="4"/>
        <v>6400</v>
      </c>
    </row>
    <row r="25" spans="2:9">
      <c r="B25" s="1">
        <v>7</v>
      </c>
      <c r="C25" s="1" t="s">
        <v>23</v>
      </c>
      <c r="D25" s="1" t="s">
        <v>33</v>
      </c>
      <c r="E25" s="1">
        <v>4</v>
      </c>
      <c r="F25" s="9">
        <v>6000</v>
      </c>
      <c r="G25" s="9">
        <f t="shared" si="2"/>
        <v>24000</v>
      </c>
      <c r="H25" s="9">
        <f t="shared" si="3"/>
        <v>4800</v>
      </c>
      <c r="I25" s="9">
        <f t="shared" si="4"/>
        <v>19200</v>
      </c>
    </row>
    <row r="26" spans="2:9">
      <c r="B26" s="1">
        <v>8</v>
      </c>
      <c r="C26" s="1" t="s">
        <v>24</v>
      </c>
      <c r="D26" s="1" t="s">
        <v>34</v>
      </c>
      <c r="E26" s="1">
        <v>6</v>
      </c>
      <c r="F26" s="9">
        <v>7900</v>
      </c>
      <c r="G26" s="9">
        <f t="shared" si="2"/>
        <v>47400</v>
      </c>
      <c r="H26" s="9">
        <f t="shared" si="3"/>
        <v>9480</v>
      </c>
      <c r="I26" s="9">
        <f t="shared" si="4"/>
        <v>37920</v>
      </c>
    </row>
    <row r="27" spans="2:9">
      <c r="B27" s="1">
        <v>9</v>
      </c>
      <c r="C27" s="1" t="s">
        <v>25</v>
      </c>
      <c r="D27" s="1" t="s">
        <v>35</v>
      </c>
      <c r="E27" s="1">
        <v>6</v>
      </c>
      <c r="F27" s="9">
        <v>1500</v>
      </c>
      <c r="G27" s="9">
        <f t="shared" si="2"/>
        <v>9000</v>
      </c>
      <c r="H27" s="9">
        <f t="shared" si="3"/>
        <v>1800</v>
      </c>
      <c r="I27" s="9">
        <f t="shared" si="4"/>
        <v>7200</v>
      </c>
    </row>
    <row r="28" spans="2:9">
      <c r="B28" s="1">
        <v>10</v>
      </c>
      <c r="C28" s="1" t="s">
        <v>26</v>
      </c>
      <c r="D28" s="1" t="s">
        <v>36</v>
      </c>
      <c r="E28" s="1">
        <v>8</v>
      </c>
      <c r="F28" s="9">
        <v>2500</v>
      </c>
      <c r="G28" s="9">
        <f t="shared" si="2"/>
        <v>20000</v>
      </c>
      <c r="H28" s="9">
        <f>$H$18*G28</f>
        <v>4000</v>
      </c>
      <c r="I28" s="9">
        <f t="shared" si="4"/>
        <v>16000</v>
      </c>
    </row>
    <row r="29" spans="2:9">
      <c r="B29" s="3"/>
      <c r="C29" s="3"/>
      <c r="D29" s="3"/>
      <c r="E29" s="3"/>
      <c r="F29" s="3"/>
      <c r="G29" s="5" t="s">
        <v>40</v>
      </c>
      <c r="H29" s="6"/>
      <c r="I29" s="10">
        <f>MAX(I19:I28)</f>
        <v>37920</v>
      </c>
    </row>
    <row r="30" spans="2:9">
      <c r="B30" s="2" t="s">
        <v>14</v>
      </c>
      <c r="C30" s="2"/>
      <c r="D30" s="2"/>
      <c r="E30" s="3"/>
      <c r="F30" s="3"/>
      <c r="G30" s="7" t="s">
        <v>38</v>
      </c>
      <c r="H30" s="8"/>
      <c r="I30" s="11">
        <f>MIN(I19:I29)</f>
        <v>6400</v>
      </c>
    </row>
    <row r="31" spans="2:9">
      <c r="B31" s="2" t="s">
        <v>15</v>
      </c>
      <c r="C31" s="2"/>
      <c r="D31" s="2"/>
      <c r="E31" s="4"/>
      <c r="F31" s="4"/>
      <c r="G31" s="7" t="s">
        <v>39</v>
      </c>
      <c r="H31" s="8"/>
      <c r="I31" s="11">
        <f>AVERAGE(I28,I27,I26,I25,I24,I23,I21,I22,I20,I19)</f>
        <v>20032</v>
      </c>
    </row>
    <row r="32" spans="2:9">
      <c r="B32" s="2" t="s">
        <v>16</v>
      </c>
      <c r="C32" s="2"/>
      <c r="D32" s="2"/>
      <c r="E32" s="4"/>
      <c r="F32" s="4"/>
      <c r="G32" s="7" t="s">
        <v>37</v>
      </c>
      <c r="H32" s="8"/>
      <c r="I32" s="11">
        <f>SUM(I19,I20,I21,I22,I23,I25,I24,I26,I27,I28)</f>
        <v>200320</v>
      </c>
    </row>
    <row r="33" spans="7:9">
      <c r="G33" s="20" t="s">
        <v>43</v>
      </c>
      <c r="H33" s="21"/>
      <c r="I33" s="14">
        <f>COUNT(I19:I28)</f>
        <v>10</v>
      </c>
    </row>
  </sheetData>
  <mergeCells count="14">
    <mergeCell ref="G33:H33"/>
    <mergeCell ref="B15:I15"/>
    <mergeCell ref="C17:C18"/>
    <mergeCell ref="B17:B18"/>
    <mergeCell ref="D17:D18"/>
    <mergeCell ref="E17:E18"/>
    <mergeCell ref="F17:F18"/>
    <mergeCell ref="G17:G18"/>
    <mergeCell ref="I17:I18"/>
    <mergeCell ref="D2:E2"/>
    <mergeCell ref="F2:G2"/>
    <mergeCell ref="C2:C3"/>
    <mergeCell ref="H2:H3"/>
    <mergeCell ref="B2:B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2014-01-19T23:59:37Z</dcterms:created>
  <dcterms:modified xsi:type="dcterms:W3CDTF">2014-03-24T13:54:45Z</dcterms:modified>
</cp:coreProperties>
</file>